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pril Hurricane relief reports\"/>
    </mc:Choice>
  </mc:AlternateContent>
  <bookViews>
    <workbookView xWindow="0" yWindow="0" windowWidth="28800" windowHeight="1431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7" i="1"/>
  <c r="F23" i="1" s="1"/>
  <c r="F11" i="1"/>
</calcChain>
</file>

<file path=xl/sharedStrings.xml><?xml version="1.0" encoding="utf-8"?>
<sst xmlns="http://schemas.openxmlformats.org/spreadsheetml/2006/main" count="29" uniqueCount="29">
  <si>
    <t>National Office of Disaster Preparedness  Hurricane Relief Program</t>
  </si>
  <si>
    <t>Statement of Activity</t>
  </si>
  <si>
    <t>Period end April 30, 2018</t>
  </si>
  <si>
    <t>Resources</t>
  </si>
  <si>
    <t>Donation-inkind</t>
  </si>
  <si>
    <t>Donation</t>
  </si>
  <si>
    <t>Government relief direct(non-NEOC)</t>
  </si>
  <si>
    <t>Total Resources</t>
  </si>
  <si>
    <t>Food</t>
  </si>
  <si>
    <t>Clothing</t>
  </si>
  <si>
    <t>Stipend</t>
  </si>
  <si>
    <t>General support expenses</t>
  </si>
  <si>
    <t>Goods-Supplies</t>
  </si>
  <si>
    <t>Transportation</t>
  </si>
  <si>
    <t>Accomodation</t>
  </si>
  <si>
    <t>Construction</t>
  </si>
  <si>
    <t>Bank and other Charges</t>
  </si>
  <si>
    <t>Barbuda Council</t>
  </si>
  <si>
    <t>Barbuda Business Corp</t>
  </si>
  <si>
    <t>National Sollid Waste Cleanup</t>
  </si>
  <si>
    <t>UNDP provided in kind contribution from fund rasing activities</t>
  </si>
  <si>
    <r>
      <rPr>
        <sz val="9"/>
        <color theme="1"/>
        <rFont val="Calibri"/>
        <family val="2"/>
      </rPr>
      <t>3</t>
    </r>
    <r>
      <rPr>
        <sz val="9"/>
        <color theme="1"/>
        <rFont val="Calibri"/>
        <family val="2"/>
        <scheme val="minor"/>
      </rPr>
      <t xml:space="preserve"> These are resources provided by the government directly to NEOC (National Emergency Operaton Center) for the relief program</t>
    </r>
  </si>
  <si>
    <r>
      <rPr>
        <sz val="9"/>
        <color theme="1"/>
        <rFont val="Calibri"/>
        <family val="2"/>
      </rPr>
      <t>5</t>
    </r>
    <r>
      <rPr>
        <sz val="9"/>
        <color theme="1"/>
        <rFont val="Calibri"/>
        <family val="2"/>
        <scheme val="minor"/>
      </rPr>
      <t xml:space="preserve"> On site in kind relief provided by multiple donors for which values are attached  </t>
    </r>
  </si>
  <si>
    <r>
      <rPr>
        <sz val="9"/>
        <color theme="1"/>
        <rFont val="Calibri"/>
        <family val="2"/>
      </rPr>
      <t>8</t>
    </r>
    <r>
      <rPr>
        <sz val="9"/>
        <color theme="1"/>
        <rFont val="Calibri"/>
        <family val="2"/>
        <scheme val="minor"/>
      </rPr>
      <t xml:space="preserve"> Items other than food and clothing to beneficiaries</t>
    </r>
  </si>
  <si>
    <t>Government Relief(NEOC direct)</t>
  </si>
  <si>
    <t>Agency Grants-CDEMA</t>
  </si>
  <si>
    <r>
      <rPr>
        <sz val="9"/>
        <color theme="1"/>
        <rFont val="Calibri"/>
        <family val="2"/>
      </rPr>
      <t xml:space="preserve">7 </t>
    </r>
    <r>
      <rPr>
        <sz val="9"/>
        <color theme="1"/>
        <rFont val="Calibri"/>
        <family val="2"/>
        <scheme val="minor"/>
      </rPr>
      <t>Authorised expenditure through the cabinet.</t>
    </r>
  </si>
  <si>
    <t>6 Donation form mulktiple sources including country and anymous donors</t>
  </si>
  <si>
    <r>
      <rPr>
        <sz val="9"/>
        <color theme="1"/>
        <rFont val="Calibri"/>
        <family val="2"/>
      </rPr>
      <t xml:space="preserve">4  </t>
    </r>
    <r>
      <rPr>
        <sz val="9"/>
        <color theme="1"/>
        <rFont val="Calibri"/>
        <family val="2"/>
        <scheme val="minor"/>
      </rPr>
      <t>Cash donation directly  to NODS for relief from CDEMA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</si>
</sst>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0" fontId="2" fillId="0" borderId="0" xfId="1" applyNumberFormat="1" applyFont="1" applyFill="1" applyAlignment="1"/>
    <xf numFmtId="43" fontId="0" fillId="0" borderId="0" xfId="1" applyFont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43" fontId="3" fillId="0" borderId="0" xfId="1" applyFont="1" applyBorder="1" applyAlignment="1">
      <alignment horizontal="center"/>
    </xf>
    <xf numFmtId="0" fontId="2" fillId="0" borderId="0" xfId="0" applyFont="1"/>
    <xf numFmtId="43" fontId="0" fillId="0" borderId="1" xfId="1" applyFont="1" applyBorder="1"/>
    <xf numFmtId="0" fontId="0" fillId="0" borderId="1" xfId="0" applyBorder="1"/>
    <xf numFmtId="164" fontId="4" fillId="0" borderId="0" xfId="1" applyNumberFormat="1" applyFont="1" applyBorder="1"/>
    <xf numFmtId="44" fontId="2" fillId="0" borderId="0" xfId="2" applyFont="1"/>
    <xf numFmtId="43" fontId="4" fillId="0" borderId="0" xfId="1" applyFont="1" applyBorder="1"/>
    <xf numFmtId="43" fontId="2" fillId="0" borderId="0" xfId="0" applyNumberFormat="1" applyFont="1"/>
    <xf numFmtId="0" fontId="0" fillId="0" borderId="0" xfId="0" applyFill="1"/>
    <xf numFmtId="43" fontId="2" fillId="0" borderId="0" xfId="1" applyFont="1" applyBorder="1" applyAlignment="1">
      <alignment horizontal="center"/>
    </xf>
    <xf numFmtId="0" fontId="2" fillId="0" borderId="0" xfId="0" applyFont="1" applyBorder="1"/>
    <xf numFmtId="44" fontId="2" fillId="0" borderId="1" xfId="2" applyFont="1" applyBorder="1"/>
    <xf numFmtId="43" fontId="4" fillId="0" borderId="1" xfId="1" applyFont="1" applyBorder="1"/>
    <xf numFmtId="43" fontId="0" fillId="0" borderId="0" xfId="1" applyFont="1" applyBorder="1"/>
    <xf numFmtId="43" fontId="0" fillId="0" borderId="0" xfId="1" applyFont="1"/>
    <xf numFmtId="43" fontId="2" fillId="0" borderId="1" xfId="0" applyNumberFormat="1" applyFont="1" applyBorder="1"/>
    <xf numFmtId="44" fontId="2" fillId="0" borderId="2" xfId="2" applyFont="1" applyBorder="1"/>
    <xf numFmtId="0" fontId="5" fillId="0" borderId="0" xfId="0" applyFont="1"/>
    <xf numFmtId="44" fontId="0" fillId="0" borderId="0" xfId="2" applyFont="1"/>
    <xf numFmtId="43" fontId="4" fillId="0" borderId="0" xfId="1" applyFont="1" applyFill="1" applyBorder="1"/>
    <xf numFmtId="43" fontId="6" fillId="0" borderId="0" xfId="1" applyFont="1" applyFill="1" applyBorder="1"/>
    <xf numFmtId="10" fontId="2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DS%20Accounting%20Reporting%20summary%20bacu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Net assets #5"/>
      <sheetName val="Statement of activity #5"/>
      <sheetName val="Statement of Net assets #4"/>
      <sheetName val="Statement of activity #4"/>
      <sheetName val="TB April"/>
      <sheetName val="Statement of Net Asset Report-3"/>
      <sheetName val="Statement of Activity Report-3"/>
      <sheetName val="Cash flow revised report-3"/>
      <sheetName val="Trial Balance version 3"/>
      <sheetName val="Statement of Net Asset"/>
      <sheetName val="Statement of Activity version 2"/>
      <sheetName val="Trial balance_oroginal"/>
      <sheetName val="Statement of Position"/>
      <sheetName val="Cash flow"/>
      <sheetName val="Statmeent of activity"/>
      <sheetName val=" Non-NEOC  Sep to Jan."/>
      <sheetName val="IRMA Overview"/>
      <sheetName val="Weekly chqs"/>
      <sheetName val="Outstanding checks"/>
      <sheetName val="Notes"/>
      <sheetName val="Bank Reconcilation April"/>
      <sheetName val="Bank Reconcilation March"/>
      <sheetName val="Bank Reconcilation Feb"/>
      <sheetName val="Bank Reconcilation Jan_revised"/>
      <sheetName val="Bank Reconciliation_Dec"/>
      <sheetName val="Bank Reconciliation_Nov"/>
      <sheetName val="Bank Reconciliation_Oct"/>
      <sheetName val="Bank Reconciliation_Sep"/>
      <sheetName val="Apr payment Summary"/>
      <sheetName val="Mar payment Summary"/>
      <sheetName val="Sheet1"/>
      <sheetName val="Feb payment Summary"/>
      <sheetName val="Jan Payment summary2"/>
      <sheetName val="Dec payment summary"/>
      <sheetName val="Nov Summary payments"/>
      <sheetName val="Oct Payment Summary"/>
      <sheetName val="Sep Payment Summary"/>
      <sheetName val="Sheet2"/>
      <sheetName val="Summary Payments"/>
      <sheetName val="Stipends"/>
      <sheetName val="Sheet5"/>
      <sheetName val="Sheet6"/>
      <sheetName val="Sheet7"/>
      <sheetName val="Bank ACC"/>
      <sheetName val="NEOC Exp."/>
      <sheetName val="Non NEOC Summary"/>
      <sheetName val=" Non-NEOC Exp."/>
      <sheetName val="December 2017"/>
      <sheetName val="November 2017"/>
      <sheetName val="October 2017"/>
      <sheetName val="September 2017"/>
      <sheetName val="PYMT WK"/>
      <sheetName val="Cash Donations"/>
      <sheetName val="NEOC Jan"/>
      <sheetName val="Chart of Accounts"/>
      <sheetName val="Journal Entries"/>
      <sheetName val="Accounts Payable_NEOC"/>
      <sheetName val="Accounts Payable NEOC revised"/>
      <sheetName val="Accounts Payable non NEOC"/>
      <sheetName val="Retainage"/>
      <sheetName val="General Ledger "/>
      <sheetName val="CUB Summary"/>
      <sheetName val="CUB April"/>
      <sheetName val="Sheet8"/>
      <sheetName val="Natioanla Solid waste"/>
      <sheetName val="Sheet4"/>
      <sheetName val="Donation expenditure"/>
      <sheetName val="Equipment schedule"/>
      <sheetName val="Equipment listing"/>
      <sheetName val="Direct Summary"/>
      <sheetName val="Direct Donation"/>
      <sheetName val="Febr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75">
          <cell r="C275">
            <v>2848.5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G24" sqref="G24"/>
    </sheetView>
  </sheetViews>
  <sheetFormatPr defaultRowHeight="15" x14ac:dyDescent="0.25"/>
  <cols>
    <col min="1" max="1" width="51.5703125" customWidth="1"/>
    <col min="2" max="2" width="14.85546875" style="20" hidden="1" customWidth="1"/>
    <col min="3" max="3" width="18.85546875" hidden="1" customWidth="1"/>
    <col min="4" max="4" width="4" customWidth="1"/>
    <col min="5" max="5" width="16.5703125" customWidth="1"/>
    <col min="6" max="6" width="19" customWidth="1"/>
    <col min="7" max="7" width="16.85546875" customWidth="1"/>
  </cols>
  <sheetData>
    <row r="1" spans="1:9" ht="15.75" x14ac:dyDescent="0.25">
      <c r="A1" s="27" t="s">
        <v>0</v>
      </c>
      <c r="B1" s="27"/>
      <c r="C1" s="27"/>
      <c r="D1" s="27"/>
      <c r="E1" s="27"/>
      <c r="F1" s="27"/>
    </row>
    <row r="2" spans="1:9" ht="15.75" x14ac:dyDescent="0.25">
      <c r="A2" s="27" t="s">
        <v>1</v>
      </c>
      <c r="B2" s="27"/>
      <c r="C2" s="27"/>
      <c r="D2" s="27"/>
      <c r="E2" s="27"/>
      <c r="F2" s="27"/>
      <c r="G2" s="1"/>
    </row>
    <row r="3" spans="1:9" ht="15.75" x14ac:dyDescent="0.25">
      <c r="A3" s="28" t="s">
        <v>2</v>
      </c>
      <c r="B3" s="28"/>
      <c r="C3" s="28"/>
      <c r="D3" s="28"/>
      <c r="E3" s="28"/>
      <c r="F3" s="28"/>
    </row>
    <row r="4" spans="1:9" s="5" customFormat="1" x14ac:dyDescent="0.25">
      <c r="A4" s="2"/>
      <c r="B4" s="3"/>
      <c r="C4" s="4"/>
      <c r="D4" s="4"/>
    </row>
    <row r="5" spans="1:9" ht="18.75" x14ac:dyDescent="0.3">
      <c r="A5" s="6" t="s">
        <v>3</v>
      </c>
      <c r="B5" s="3"/>
      <c r="C5" s="4"/>
      <c r="E5" s="5"/>
    </row>
    <row r="6" spans="1:9" ht="15.75" x14ac:dyDescent="0.25">
      <c r="A6" s="7" t="s">
        <v>24</v>
      </c>
      <c r="B6" s="8"/>
      <c r="C6" s="9"/>
      <c r="D6" s="10">
        <v>3</v>
      </c>
      <c r="E6" s="11">
        <v>1000000</v>
      </c>
    </row>
    <row r="7" spans="1:9" ht="15.75" x14ac:dyDescent="0.25">
      <c r="A7" s="7" t="s">
        <v>25</v>
      </c>
      <c r="B7" s="12"/>
      <c r="C7" s="5"/>
      <c r="D7" s="10">
        <v>4</v>
      </c>
      <c r="E7" s="13">
        <v>93139.34</v>
      </c>
    </row>
    <row r="8" spans="1:9" s="14" customFormat="1" ht="15.75" x14ac:dyDescent="0.25">
      <c r="A8" s="7" t="s">
        <v>4</v>
      </c>
      <c r="B8" s="12"/>
      <c r="C8" s="12"/>
      <c r="D8" s="10">
        <v>5</v>
      </c>
      <c r="E8" s="13">
        <v>2067691.299112</v>
      </c>
      <c r="F8"/>
      <c r="G8"/>
      <c r="H8"/>
      <c r="I8"/>
    </row>
    <row r="9" spans="1:9" ht="15.75" x14ac:dyDescent="0.25">
      <c r="A9" s="7" t="s">
        <v>5</v>
      </c>
      <c r="B9" s="12"/>
      <c r="D9" s="10">
        <v>6</v>
      </c>
      <c r="E9" s="13">
        <v>6659370.6900000004</v>
      </c>
    </row>
    <row r="10" spans="1:9" ht="15.75" x14ac:dyDescent="0.25">
      <c r="A10" s="7" t="s">
        <v>6</v>
      </c>
      <c r="B10" s="12"/>
      <c r="C10" s="12"/>
      <c r="D10" s="10">
        <v>7</v>
      </c>
      <c r="E10" s="13">
        <v>12776629.300000001</v>
      </c>
    </row>
    <row r="11" spans="1:9" ht="15.75" x14ac:dyDescent="0.25">
      <c r="A11" s="15" t="s">
        <v>7</v>
      </c>
      <c r="B11" s="3"/>
      <c r="C11" s="4"/>
      <c r="E11" s="16"/>
      <c r="F11" s="17">
        <f>SUM(E6:E10)</f>
        <v>22596830.629112002</v>
      </c>
    </row>
    <row r="12" spans="1:9" ht="15.75" x14ac:dyDescent="0.25">
      <c r="A12" s="7" t="s">
        <v>8</v>
      </c>
      <c r="B12" s="18"/>
      <c r="C12" s="18"/>
      <c r="D12" s="12"/>
      <c r="E12" s="13">
        <v>833606.207819</v>
      </c>
    </row>
    <row r="13" spans="1:9" ht="15.75" x14ac:dyDescent="0.25">
      <c r="A13" s="7" t="s">
        <v>9</v>
      </c>
      <c r="B13" s="19"/>
      <c r="C13" s="12"/>
      <c r="D13" s="12"/>
      <c r="E13" s="13">
        <v>159482</v>
      </c>
    </row>
    <row r="14" spans="1:9" ht="15.75" x14ac:dyDescent="0.25">
      <c r="A14" s="7" t="s">
        <v>10</v>
      </c>
      <c r="B14" s="12"/>
      <c r="C14" s="12"/>
      <c r="D14" s="12"/>
      <c r="E14" s="13">
        <v>246801.99000000002</v>
      </c>
    </row>
    <row r="15" spans="1:9" ht="15.75" x14ac:dyDescent="0.25">
      <c r="A15" s="7" t="s">
        <v>11</v>
      </c>
      <c r="B15" s="12"/>
      <c r="C15" s="12"/>
      <c r="D15" s="12"/>
      <c r="E15" s="13">
        <v>486247.11000000004</v>
      </c>
    </row>
    <row r="16" spans="1:9" ht="15.75" x14ac:dyDescent="0.25">
      <c r="A16" s="7" t="s">
        <v>12</v>
      </c>
      <c r="B16" s="12"/>
      <c r="C16" s="18"/>
      <c r="D16" s="10">
        <v>8</v>
      </c>
      <c r="E16" s="13">
        <v>938001.31998599996</v>
      </c>
    </row>
    <row r="17" spans="1:9" ht="15.75" x14ac:dyDescent="0.25">
      <c r="A17" s="7" t="s">
        <v>13</v>
      </c>
      <c r="B17" s="18"/>
      <c r="C17" s="18"/>
      <c r="D17" s="12"/>
      <c r="E17" s="13">
        <f>1552903.73-'[1]Journal Entries'!C275</f>
        <v>1550055.23</v>
      </c>
    </row>
    <row r="18" spans="1:9" ht="15.75" x14ac:dyDescent="0.25">
      <c r="A18" s="7" t="s">
        <v>14</v>
      </c>
      <c r="B18" s="12"/>
      <c r="C18" s="12"/>
      <c r="D18" s="12"/>
      <c r="E18" s="13">
        <v>1368134.797858</v>
      </c>
    </row>
    <row r="19" spans="1:9" ht="15.75" x14ac:dyDescent="0.25">
      <c r="A19" s="7" t="s">
        <v>15</v>
      </c>
      <c r="B19" s="12"/>
      <c r="C19" s="12"/>
      <c r="D19" s="12"/>
      <c r="E19" s="13">
        <v>9578588.1279000044</v>
      </c>
    </row>
    <row r="20" spans="1:9" ht="15.75" x14ac:dyDescent="0.25">
      <c r="A20" s="7" t="s">
        <v>16</v>
      </c>
      <c r="C20" s="12"/>
      <c r="D20" s="12"/>
      <c r="E20" s="13">
        <v>1228.54</v>
      </c>
    </row>
    <row r="21" spans="1:9" ht="15.75" x14ac:dyDescent="0.25">
      <c r="A21" s="7" t="s">
        <v>17</v>
      </c>
      <c r="B21" s="12"/>
      <c r="C21" s="12"/>
      <c r="D21" s="12"/>
      <c r="E21" s="13">
        <v>3700000</v>
      </c>
    </row>
    <row r="22" spans="1:9" ht="15.75" x14ac:dyDescent="0.25">
      <c r="A22" s="7" t="s">
        <v>18</v>
      </c>
      <c r="B22" s="12"/>
      <c r="C22" s="12"/>
      <c r="D22" s="12"/>
      <c r="E22" s="13">
        <v>319000</v>
      </c>
    </row>
    <row r="23" spans="1:9" s="14" customFormat="1" ht="15.75" x14ac:dyDescent="0.25">
      <c r="A23" s="7" t="s">
        <v>19</v>
      </c>
      <c r="B23" s="12"/>
      <c r="C23" s="12"/>
      <c r="D23" s="12"/>
      <c r="E23" s="13">
        <v>1900000</v>
      </c>
      <c r="F23" s="21">
        <f>SUM(E12:E23)</f>
        <v>21081145.323563002</v>
      </c>
      <c r="G23"/>
      <c r="H23"/>
      <c r="I23"/>
    </row>
    <row r="24" spans="1:9" ht="16.5" thickBot="1" x14ac:dyDescent="0.3">
      <c r="B24"/>
      <c r="G24" s="22">
        <v>1515685.3055489995</v>
      </c>
    </row>
    <row r="25" spans="1:9" ht="15.75" thickTop="1" x14ac:dyDescent="0.25">
      <c r="B25"/>
    </row>
    <row r="26" spans="1:9" x14ac:dyDescent="0.25">
      <c r="A26" s="23" t="s">
        <v>20</v>
      </c>
      <c r="B26"/>
      <c r="E26" s="24">
        <f>120000+87000</f>
        <v>207000</v>
      </c>
    </row>
    <row r="27" spans="1:9" x14ac:dyDescent="0.25">
      <c r="B27"/>
    </row>
    <row r="30" spans="1:9" x14ac:dyDescent="0.25">
      <c r="A30" s="25" t="s">
        <v>21</v>
      </c>
    </row>
    <row r="31" spans="1:9" x14ac:dyDescent="0.25">
      <c r="A31" s="25" t="s">
        <v>28</v>
      </c>
    </row>
    <row r="32" spans="1:9" x14ac:dyDescent="0.25">
      <c r="A32" s="25" t="s">
        <v>22</v>
      </c>
    </row>
    <row r="33" spans="1:1" x14ac:dyDescent="0.25">
      <c r="A33" s="26" t="s">
        <v>27</v>
      </c>
    </row>
    <row r="34" spans="1:1" x14ac:dyDescent="0.25">
      <c r="A34" s="25" t="s">
        <v>26</v>
      </c>
    </row>
    <row r="35" spans="1:1" x14ac:dyDescent="0.25">
      <c r="A35" s="25" t="s">
        <v>23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2018-06-06T21:48:26Z</dcterms:created>
  <dcterms:modified xsi:type="dcterms:W3CDTF">2018-06-06T22:39:38Z</dcterms:modified>
</cp:coreProperties>
</file>